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</file>

<file path=xl/workbook.xml><?xml version="1.0" encoding="utf-8"?>
<workbook xmlns="http://schemas.openxmlformats.org/spreadsheetml/2006/main" xmlns:mc="http://schemas.openxmlformats.org/markup-compatibility/2006" xmlns:r="http://schemas.openxmlformats.org/officeDocument/2006/relationships" xmlns:x15="http://schemas.microsoft.com/office/spreadsheetml/2010/11/main" mc:Ignorable="x15">
  <bookViews>
    <workbookView/>
  </bookViews>
  <sheets>
    <sheet name="Tableau de bord" sheetId="1" r:id="rId1"/>
  </sheets>
</workbook>
</file>

<file path=xl/sharedStrings.xml><?xml version="1.0" encoding="utf-8"?>
<sst xmlns="http://schemas.openxmlformats.org/spreadsheetml/2006/main" count="60" uniqueCount="60">
  <si>
    <t>Description</t>
  </si>
  <si>
    <t>Nom</t>
  </si>
  <si>
    <t>Saint-Ours</t>
  </si>
  <si>
    <t>Code INSEE</t>
  </si>
  <si>
    <t>73265</t>
  </si>
  <si>
    <t>SIREN EPCI</t>
  </si>
  <si>
    <t>200068674</t>
  </si>
  <si>
    <t>Lien</t>
  </si>
  <si>
    <t>Outil ALDO en ligne</t>
  </si>
  <si>
    <t>Date d'export</t>
  </si>
  <si>
    <t>Configuration utilisateur</t>
  </si>
  <si>
    <t>Choix de l'hypothèse sur la répartition du produit bois</t>
  </si>
  <si>
    <t>récolte</t>
  </si>
  <si>
    <t>Résultats stocks de carbone</t>
  </si>
  <si>
    <t>Occupation du sol</t>
  </si>
  <si>
    <t>Surface (ha)</t>
  </si>
  <si>
    <t>Stocks carbone (tC)</t>
  </si>
  <si>
    <t>Stocks (%)</t>
  </si>
  <si>
    <t>Modifié par l'utilisateur ?</t>
  </si>
  <si>
    <t>Cultures</t>
  </si>
  <si>
    <t>Prairies</t>
  </si>
  <si>
    <t>Zones humides</t>
  </si>
  <si>
    <t>Vergers</t>
  </si>
  <si>
    <t>Vignes</t>
  </si>
  <si>
    <t>Sols artificiels</t>
  </si>
  <si>
    <t>Forêts</t>
  </si>
  <si>
    <t>Produits bois</t>
  </si>
  <si>
    <t>Haies</t>
  </si>
  <si>
    <t>Résultats flux de carbone</t>
  </si>
  <si>
    <t>Occupation du sol finale</t>
  </si>
  <si>
    <t>Séquestration (tCO2e / an)</t>
  </si>
  <si>
    <t>émission</t>
  </si>
  <si>
    <t>séquestration</t>
  </si>
  <si>
    <t>Resultats_format_Cadre_de_depot_PCAET</t>
  </si>
  <si>
    <t>Partie 2 - Données sur la séquestration de dioxyde de carbone</t>
  </si>
  <si>
    <t>Diagnostic en tenant compte des changements d’affectation des terres (Facultatif pour le cadre de dépôt)</t>
  </si>
  <si>
    <t>Estimation de la séquestration nette de dioxyde de carbone en TeqCO2</t>
  </si>
  <si>
    <t>Séquestration nette de dioxyde de carbone en TeqCO2</t>
  </si>
  <si>
    <t>Année de référence</t>
  </si>
  <si>
    <t>Forêt</t>
  </si>
  <si>
    <t>Moyenne annuelle</t>
  </si>
  <si>
    <t>Sols agricoles (terres cultivées et prairies)</t>
  </si>
  <si>
    <t>Autres sols</t>
  </si>
  <si>
    <t>Produits bois (facultatif pour le cadre de dépôt)</t>
  </si>
  <si>
    <t>Occupation du sol (ha) du territoire en 2021 :</t>
  </si>
  <si>
    <t>Prairies zones arborées</t>
  </si>
  <si>
    <t>Prairies zones herbacées</t>
  </si>
  <si>
    <t>Prairies zones arbustives</t>
  </si>
  <si>
    <t>Sols artificiels enherbés et arbustifs</t>
  </si>
  <si>
    <t>Sols artificiels imperméabilisés</t>
  </si>
  <si>
    <t>Sols artificiels arborés</t>
  </si>
  <si>
    <t>Forêt mixte</t>
  </si>
  <si>
    <t>Forêt feuillu</t>
  </si>
  <si>
    <t>Forêt conifère</t>
  </si>
  <si>
    <t>Forêt peupleraie</t>
  </si>
  <si>
    <t>Changements d'occupation du sol annuel moyen (ha/an) du territoire entre 2013 et 2023 :</t>
  </si>
  <si>
    <t>Occupation de sol finale</t>
  </si>
  <si>
    <t>Occupation de sol initiale</t>
  </si>
  <si>
    <t>Flux unitaire de référence (tCO2e/ha/an) du territoire :</t>
  </si>
  <si>
    <t>Flux de carbone annuel moyen (tCO2e/an) du territoire entre 2013 et 2023 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</si>
</sst>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formatCode="##0.00" numFmtId="164"/>
    <numFmt formatCode="###,##0" numFmtId="165"/>
    <numFmt formatCode="[$-409]m/d/yy" numFmtId="166"/>
  </numFmts>
  <fonts count="7">
    <font>
      <sz val="12"/>
      <color rgb="FF000000"/>
      <name val="Calibri"/>
      <family val="1"/>
    </font>
    <font>
      <sz val="12"/>
      <color rgb="FF4472C4"/>
      <name val="Calibri"/>
      <family val="1"/>
    </font>
    <font>
      <u/>
      <sz val="12"/>
      <color rgb="FF0000FF"/>
      <name val="Calibri"/>
      <family val="1"/>
    </font>
    <font>
      <sz val="12"/>
      <color rgb="FFE1000F"/>
      <name val="Calibri"/>
      <family val="1"/>
    </font>
    <font>
      <sz val="12"/>
      <color rgb="FF1F8D49"/>
      <name val="Calibri"/>
      <family val="1"/>
    </font>
    <font>
      <i/>
      <sz val="12"/>
      <color rgb="FF000000"/>
      <name val="Calibri"/>
      <family val="1"/>
    </font>
    <font>
      <i/>
      <sz val="12"/>
      <color rgb="FF4472C4"/>
      <name val="Calibri"/>
      <family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 applyFont="true" applyBorder="false" applyAlignment="false" applyProtection="false"/>
  </cellStyleXfs>
  <cellXfs count="12">
    <xf applyFont="1" fontId="0"/>
    <xf applyFont="1" fontId="1" applyNumberFormat="1" numFmtId="164"/>
    <xf applyFont="1" fontId="1" applyNumberFormat="1" numFmtId="165"/>
    <xf applyFont="1" fontId="1"/>
    <xf applyFont="1" fontId="2"/>
    <xf applyFont="1" fontId="0" applyNumberFormat="1" numFmtId="166"/>
    <xf applyFont="1" fontId="1" applyNumberFormat="1" numFmtId="166"/>
    <xf applyFont="1" fontId="3"/>
    <xf applyFont="1" fontId="4"/>
    <xf applyFont="1" fontId="5"/>
    <xf applyFont="1" fontId="6"/>
    <xf applyFont="1" fontId="6" applyNumberFormat="1" numFmtId="165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2" Target="sharedStrings.xml" Type="http://schemas.openxmlformats.org/officeDocument/2006/relationships/sharedStrings"/><Relationship Id="rId3" Target="styles.xml" Type="http://schemas.openxmlformats.org/officeDocument/2006/relationships/styles"/><Relationship Id="rId1" Target="worksheets/sheet1.xml" Type="http://schemas.openxmlformats.org/officeDocument/2006/relationships/worksheet"/></Relationships>
</file>

<file path=xl/worksheets/_rels/sheet1.xml.rels><?xml version="1.0" encoding="UTF-8" standalone="yes"?><Relationships xmlns="http://schemas.openxmlformats.org/package/2006/relationships"><Relationship Id="rId1" Target="https://aldo.territoiresentransitions.fr/commune/73265" TargetMode="External" Type="http://schemas.openxmlformats.org/officeDocument/2006/relationships/hyperlink"/></Relationships>
</file>

<file path=xl/worksheets/sheet1.xml><?xml version="1.0" encoding="utf-8"?>
<worksheet xmlns="http://schemas.openxmlformats.org/spreadsheetml/2006/main" xmlns:mc="http://schemas.openxmlformats.org/markup-compatibility/2006" xmlns:r="http://schemas.openxmlformats.org/officeDocument/2006/relationships" xmlns:x14ac="http://schemas.microsoft.com/office/spreadsheetml/2009/9/ac" mc:Ignorable="x14ac">
  <dimension ref="A1:P117"/>
  <sheetViews>
    <sheetView showGridLines="1" workbookViewId="0" rightToLeft="0" zoomScale="100" zoomScaleNormal="100" zoomScalePageLayoutView="100"/>
  </sheetViews>
  <sheetFormatPr baseColWidth="10" defaultRowHeight="16"/>
  <sheetData>
    <row r="1" spans="1:1">
      <c r="A1" s="0" t="s">
        <v>0</v>
      </c>
    </row>
    <row r="2" spans="2:3">
      <c r="B2" s="0" t="s">
        <v>1</v>
      </c>
      <c r="C2" s="3" t="s">
        <v>2</v>
      </c>
    </row>
    <row r="3" spans="2:3">
      <c r="B3" s="0" t="s">
        <v>3</v>
      </c>
      <c r="C3" s="3" t="s">
        <v>4</v>
      </c>
    </row>
    <row r="4" spans="2:3">
      <c r="B4" s="0" t="s">
        <v>5</v>
      </c>
      <c r="C4" s="3" t="s">
        <v>6</v>
      </c>
    </row>
    <row r="5" spans="2:3">
      <c r="B5" s="0" t="s">
        <v>7</v>
      </c>
      <c r="C5" s="4" t="s">
        <v>8</v>
      </c>
    </row>
    <row r="6" spans="2:3">
      <c r="B6" s="0" t="s">
        <v>9</v>
      </c>
      <c r="C6" s="6">
        <v>46231.4098111</v>
      </c>
    </row>
    <row r="8" spans="1:1">
      <c r="A8" s="0" t="s">
        <v>10</v>
      </c>
    </row>
    <row r="9" spans="2:3">
      <c r="B9" s="3" t="s">
        <v>11</v>
      </c>
      <c r="C9" s="3" t="s">
        <v>12</v>
      </c>
    </row>
    <row r="11" spans="1:1">
      <c r="A11" s="0" t="s">
        <v>13</v>
      </c>
    </row>
    <row r="12" spans="2:6">
      <c r="B12" s="0" t="s">
        <v>14</v>
      </c>
      <c r="C12" s="0" t="s">
        <v>15</v>
      </c>
      <c r="D12" s="0" t="s">
        <v>16</v>
      </c>
      <c r="E12" s="0" t="s">
        <v>17</v>
      </c>
      <c r="F12" s="0" t="s">
        <v>18</v>
      </c>
    </row>
    <row r="13" spans="2:6">
      <c r="B13" s="0" t="s">
        <v>19</v>
      </c>
      <c r="C13" s="2" t="n">
        <v>117.5</v>
      </c>
      <c r="D13" s="2" t="n">
        <v>6462.5</v>
      </c>
      <c r="E13" s="2" t="n">
        <v>12.9</v>
      </c>
      <c r="F13" s="3">
        <f>=FALSE()</f>
      </c>
    </row>
    <row r="14" spans="2:6">
      <c r="B14" s="0" t="s">
        <v>20</v>
      </c>
      <c r="C14" s="2" t="n">
        <v>202.5</v>
      </c>
      <c r="D14" s="2" t="n">
        <v>19644.25</v>
      </c>
      <c r="E14" s="2" t="n">
        <v>39.3</v>
      </c>
      <c r="F14" s="3">
        <f>=FALSE()</f>
      </c>
    </row>
    <row r="15" spans="2:6">
      <c r="B15" s="0" t="s">
        <v>21</v>
      </c>
      <c r="F15" s="3">
        <f>=FALSE()</f>
      </c>
    </row>
    <row r="16" spans="2:6">
      <c r="B16" s="0" t="s">
        <v>22</v>
      </c>
      <c r="F16" s="3">
        <f>=FALSE()</f>
      </c>
    </row>
    <row r="17" spans="2:6">
      <c r="B17" s="0" t="s">
        <v>23</v>
      </c>
      <c r="F17" s="3">
        <f>=FALSE()</f>
      </c>
    </row>
    <row r="18" spans="2:6">
      <c r="B18" s="0" t="s">
        <v>24</v>
      </c>
      <c r="C18" s="2" t="n">
        <v>61.4999385</v>
      </c>
      <c r="D18" s="2" t="n">
        <v>4736.267274</v>
      </c>
      <c r="E18" s="2" t="n">
        <v>9.5</v>
      </c>
      <c r="F18" s="3">
        <f>=FALSE()</f>
      </c>
    </row>
    <row r="19" spans="2:6">
      <c r="B19" s="0" t="s">
        <v>25</v>
      </c>
      <c r="C19" s="2" t="n">
        <v>79.25</v>
      </c>
      <c r="D19" s="2" t="n">
        <v>17268.575</v>
      </c>
      <c r="E19" s="2" t="n">
        <v>34.6</v>
      </c>
      <c r="F19" s="3">
        <f>=FALSE()</f>
      </c>
    </row>
    <row r="20" spans="2:6">
      <c r="B20" s="0" t="s">
        <v>26</v>
      </c>
      <c r="D20" s="2" t="n">
        <v>325.2922687986287</v>
      </c>
      <c r="E20" s="2" t="n">
        <v>0.7</v>
      </c>
      <c r="F20" s="3">
        <f>=FALSE()</f>
      </c>
    </row>
    <row r="21" spans="2:6">
      <c r="B21" s="0" t="s">
        <v>27</v>
      </c>
      <c r="C21" s="2" t="n">
        <v>14.8439502692716</v>
      </c>
      <c r="D21" s="2" t="n">
        <v>1504.3898279398688</v>
      </c>
      <c r="E21" s="2" t="n">
        <v>3</v>
      </c>
      <c r="F21" s="3">
        <f>=FALSE()</f>
      </c>
    </row>
    <row r="23" spans="1:1">
      <c r="A23" s="0" t="s">
        <v>28</v>
      </c>
    </row>
    <row r="24" spans="2:5">
      <c r="B24" s="0" t="s">
        <v>29</v>
      </c>
      <c r="C24" s="0" t="s">
        <v>30</v>
      </c>
      <c r="E24" s="0" t="s">
        <v>18</v>
      </c>
    </row>
    <row r="25" spans="2:5">
      <c r="B25" s="0" t="s">
        <v>19</v>
      </c>
      <c r="C25" s="2" t="n">
        <v>-415.84852466666666</v>
      </c>
      <c r="D25" s="7" t="s">
        <v>31</v>
      </c>
      <c r="E25" s="3">
        <f>=FALSE()</f>
      </c>
    </row>
    <row r="26" spans="2:5">
      <c r="B26" s="0" t="s">
        <v>20</v>
      </c>
      <c r="C26" s="2" t="n">
        <v>217.7948054333333</v>
      </c>
      <c r="D26" s="8" t="s">
        <v>32</v>
      </c>
      <c r="E26" s="3">
        <f>=FALSE()</f>
      </c>
    </row>
    <row r="27" spans="2:2">
      <c r="B27" s="0" t="s">
        <v>21</v>
      </c>
    </row>
    <row r="28" spans="2:2">
      <c r="B28" s="0" t="s">
        <v>22</v>
      </c>
    </row>
    <row r="29" spans="2:2">
      <c r="B29" s="0" t="s">
        <v>23</v>
      </c>
    </row>
    <row r="30" spans="2:5">
      <c r="B30" s="0" t="s">
        <v>24</v>
      </c>
      <c r="C30" s="2" t="n">
        <v>11.863282456666667</v>
      </c>
      <c r="D30" s="8" t="s">
        <v>32</v>
      </c>
      <c r="E30" s="3">
        <f>=FALSE()</f>
      </c>
    </row>
    <row r="31" spans="2:5">
      <c r="B31" s="0" t="s">
        <v>25</v>
      </c>
      <c r="C31" s="2" t="n">
        <v>124.85733333333334</v>
      </c>
      <c r="D31" s="8" t="s">
        <v>32</v>
      </c>
      <c r="E31" s="3">
        <f>=FALSE()</f>
      </c>
    </row>
    <row r="32" spans="2:5">
      <c r="B32" s="0" t="s">
        <v>26</v>
      </c>
      <c r="C32" s="2" t="n">
        <v>6.7698937557633245</v>
      </c>
      <c r="D32" s="8" t="s">
        <v>32</v>
      </c>
      <c r="E32" s="3">
        <f>=FALSE()</f>
      </c>
    </row>
    <row r="34" spans="1:1">
      <c r="A34" s="0" t="s">
        <v>33</v>
      </c>
    </row>
    <row r="35" spans="2:2">
      <c r="B35" s="0" t="s">
        <v>34</v>
      </c>
    </row>
    <row r="36" spans="2:2">
      <c r="B36" s="0" t="s">
        <v>35</v>
      </c>
    </row>
    <row r="37" spans="2:4">
      <c r="B37" s="0" t="s">
        <v>36</v>
      </c>
      <c r="C37" s="0" t="s">
        <v>37</v>
      </c>
      <c r="D37" s="0" t="s">
        <v>38</v>
      </c>
    </row>
    <row r="38" spans="2:4">
      <c r="B38" s="0" t="s">
        <v>39</v>
      </c>
      <c r="C38" s="2">
        <f>C31</f>
      </c>
      <c r="D38" s="3" t="s">
        <v>40</v>
      </c>
    </row>
    <row r="39" spans="2:4">
      <c r="B39" s="0" t="s">
        <v>41</v>
      </c>
      <c r="C39" s="2">
        <f>C25 + C26 + C28 + C29</f>
      </c>
      <c r="D39" s="3" t="s">
        <v>40</v>
      </c>
    </row>
    <row r="40" spans="2:4">
      <c r="B40" s="0" t="s">
        <v>42</v>
      </c>
      <c r="C40" s="2">
        <f>C27 + C30</f>
      </c>
      <c r="D40" s="3" t="s">
        <v>40</v>
      </c>
    </row>
    <row r="41" spans="2:4">
      <c r="B41" s="9" t="s">
        <v>43</v>
      </c>
      <c r="C41" s="11">
        <f>C32</f>
      </c>
      <c r="D41" s="10" t="s">
        <v>40</v>
      </c>
    </row>
    <row r="43" spans="1:1">
      <c r="A43" s="0" t="s">
        <v>44</v>
      </c>
    </row>
    <row r="44" spans="2:3">
      <c r="B44" s="0" t="s">
        <v>19</v>
      </c>
      <c r="C44" s="2" t="n">
        <v>117.5</v>
      </c>
    </row>
    <row r="45" spans="2:3">
      <c r="B45" s="0" t="s">
        <v>20</v>
      </c>
      <c r="C45" s="2" t="n">
        <v>202.5</v>
      </c>
    </row>
    <row r="46" spans="2:2">
      <c r="B46" s="0" t="s">
        <v>45</v>
      </c>
    </row>
    <row r="47" spans="2:3">
      <c r="B47" s="0" t="s">
        <v>46</v>
      </c>
      <c r="C47" s="2" t="n">
        <v>202.25</v>
      </c>
    </row>
    <row r="48" spans="2:3">
      <c r="B48" s="0" t="s">
        <v>47</v>
      </c>
      <c r="C48" s="2" t="n">
        <v>0.25</v>
      </c>
    </row>
    <row r="49" spans="2:2">
      <c r="B49" s="0" t="s">
        <v>21</v>
      </c>
    </row>
    <row r="50" spans="2:2">
      <c r="B50" s="0" t="s">
        <v>22</v>
      </c>
    </row>
    <row r="51" spans="2:2">
      <c r="B51" s="0" t="s">
        <v>23</v>
      </c>
    </row>
    <row r="52" spans="2:3">
      <c r="B52" s="0" t="s">
        <v>24</v>
      </c>
      <c r="C52" s="2" t="n">
        <v>61.4999385</v>
      </c>
    </row>
    <row r="53" spans="2:3">
      <c r="B53" s="0" t="s">
        <v>48</v>
      </c>
      <c r="C53" s="2" t="n">
        <v>34.4811435</v>
      </c>
    </row>
    <row r="54" spans="2:3">
      <c r="B54" s="0" t="s">
        <v>49</v>
      </c>
      <c r="C54" s="2" t="n">
        <v>24.1882575</v>
      </c>
    </row>
    <row r="55" spans="2:3">
      <c r="B55" s="0" t="s">
        <v>50</v>
      </c>
      <c r="C55" s="2" t="n">
        <v>2.8305375</v>
      </c>
    </row>
    <row r="56" spans="2:3">
      <c r="B56" s="0" t="s">
        <v>25</v>
      </c>
      <c r="C56" s="2" t="n">
        <v>79.25</v>
      </c>
    </row>
    <row r="57" spans="2:2">
      <c r="B57" s="0" t="s">
        <v>51</v>
      </c>
    </row>
    <row r="58" spans="2:3">
      <c r="B58" s="0" t="s">
        <v>52</v>
      </c>
      <c r="C58" s="2" t="n">
        <v>79.25</v>
      </c>
    </row>
    <row r="59" spans="2:2">
      <c r="B59" s="0" t="s">
        <v>53</v>
      </c>
    </row>
    <row r="60" spans="2:2">
      <c r="B60" s="0" t="s">
        <v>54</v>
      </c>
    </row>
    <row r="61" spans="2:2">
      <c r="B61" s="0" t="s">
        <v>26</v>
      </c>
    </row>
    <row r="62" spans="2:3">
      <c r="B62" s="0" t="s">
        <v>27</v>
      </c>
      <c r="C62" s="2" t="n">
        <v>14.8439502692716</v>
      </c>
    </row>
    <row r="65" spans="1:1">
      <c r="A65" s="0" t="s">
        <v>55</v>
      </c>
    </row>
    <row r="66" spans="3:3">
      <c r="C66" s="0" t="s">
        <v>56</v>
      </c>
    </row>
    <row r="67" spans="2:16">
      <c r="B67" s="0" t="s">
        <v>57</v>
      </c>
      <c r="C67" s="0" t="s">
        <v>19</v>
      </c>
      <c r="D67" s="0" t="s">
        <v>45</v>
      </c>
      <c r="E67" s="0" t="s">
        <v>46</v>
      </c>
      <c r="F67" s="0" t="s">
        <v>47</v>
      </c>
      <c r="G67" s="0" t="s">
        <v>21</v>
      </c>
      <c r="H67" s="0" t="s">
        <v>22</v>
      </c>
      <c r="I67" s="0" t="s">
        <v>23</v>
      </c>
      <c r="J67" s="0" t="s">
        <v>48</v>
      </c>
      <c r="K67" s="0" t="s">
        <v>49</v>
      </c>
      <c r="L67" s="0" t="s">
        <v>50</v>
      </c>
      <c r="M67" s="0" t="s">
        <v>51</v>
      </c>
      <c r="N67" s="0" t="s">
        <v>52</v>
      </c>
      <c r="O67" s="0" t="s">
        <v>53</v>
      </c>
      <c r="P67" s="0" t="s">
        <v>54</v>
      </c>
    </row>
    <row r="68" spans="2:14">
      <c r="B68" s="0" t="s">
        <v>19</v>
      </c>
      <c r="E68" s="1" t="n">
        <v>4</v>
      </c>
      <c r="J68" s="1" t="n">
        <v>0.13999999999999999</v>
      </c>
      <c r="K68" s="1" t="n">
        <v>0.098</v>
      </c>
      <c r="L68" s="1" t="n">
        <v>0.012</v>
      </c>
      <c r="N68" s="1" t="n">
        <v>0.025</v>
      </c>
    </row>
    <row r="69" spans="2:14">
      <c r="B69" s="0" t="s">
        <v>45</v>
      </c>
      <c r="N69" s="1" t="n">
        <v>0.025</v>
      </c>
    </row>
    <row r="70" spans="2:12">
      <c r="B70" s="0" t="s">
        <v>46</v>
      </c>
      <c r="C70" s="1" t="n">
        <v>3</v>
      </c>
      <c r="J70" s="1" t="n">
        <v>0.05600000000000001</v>
      </c>
      <c r="K70" s="1" t="n">
        <v>0.039</v>
      </c>
      <c r="L70" s="1" t="n">
        <v>0.005</v>
      </c>
    </row>
    <row r="71" spans="2:14">
      <c r="B71" s="0" t="s">
        <v>47</v>
      </c>
      <c r="N71" s="1" t="n">
        <v>0.15</v>
      </c>
    </row>
    <row r="72" spans="2:2">
      <c r="B72" s="0" t="s">
        <v>21</v>
      </c>
    </row>
    <row r="73" spans="2:2">
      <c r="B73" s="0" t="s">
        <v>22</v>
      </c>
    </row>
    <row r="74" spans="2:2">
      <c r="B74" s="0" t="s">
        <v>23</v>
      </c>
    </row>
    <row r="75" spans="2:5">
      <c r="B75" s="0" t="s">
        <v>48</v>
      </c>
      <c r="E75" s="1" t="n">
        <v>0.098</v>
      </c>
    </row>
    <row r="76" spans="2:5">
      <c r="B76" s="0" t="s">
        <v>49</v>
      </c>
      <c r="E76" s="1" t="n">
        <v>0.06899999999999999</v>
      </c>
    </row>
    <row r="77" spans="2:5">
      <c r="B77" s="0" t="s">
        <v>50</v>
      </c>
      <c r="E77" s="1" t="n">
        <v>0.008</v>
      </c>
    </row>
    <row r="78" spans="2:2">
      <c r="B78" s="0" t="s">
        <v>51</v>
      </c>
    </row>
    <row r="79" spans="2:5">
      <c r="B79" s="0" t="s">
        <v>52</v>
      </c>
      <c r="C79" s="1" t="n">
        <v>0.05</v>
      </c>
      <c r="E79" s="1" t="n">
        <v>0.05</v>
      </c>
    </row>
    <row r="80" spans="2:2">
      <c r="B80" s="0" t="s">
        <v>53</v>
      </c>
    </row>
    <row r="81" spans="2:2">
      <c r="B81" s="0" t="s">
        <v>54</v>
      </c>
    </row>
    <row r="83" spans="1:1">
      <c r="A83" s="0" t="s">
        <v>58</v>
      </c>
    </row>
    <row r="84" spans="3:3">
      <c r="C84" s="0" t="s">
        <v>56</v>
      </c>
    </row>
    <row r="85" spans="2:16">
      <c r="B85" s="0" t="s">
        <v>57</v>
      </c>
      <c r="C85" s="0" t="s">
        <v>19</v>
      </c>
      <c r="D85" s="0" t="s">
        <v>45</v>
      </c>
      <c r="E85" s="0" t="s">
        <v>46</v>
      </c>
      <c r="F85" s="0" t="s">
        <v>47</v>
      </c>
      <c r="G85" s="0" t="s">
        <v>21</v>
      </c>
      <c r="H85" s="0" t="s">
        <v>22</v>
      </c>
      <c r="I85" s="0" t="s">
        <v>23</v>
      </c>
      <c r="J85" s="0" t="s">
        <v>48</v>
      </c>
      <c r="K85" s="0" t="s">
        <v>49</v>
      </c>
      <c r="L85" s="0" t="s">
        <v>50</v>
      </c>
      <c r="M85" s="0" t="s">
        <v>51</v>
      </c>
      <c r="N85" s="0" t="s">
        <v>52</v>
      </c>
      <c r="O85" s="0" t="s">
        <v>53</v>
      </c>
      <c r="P85" s="0" t="s">
        <v>54</v>
      </c>
    </row>
    <row r="86" spans="2:14">
      <c r="B86" s="0" t="s">
        <v>19</v>
      </c>
      <c r="E86" s="2" t="n">
        <v>16.4</v>
      </c>
      <c r="J86" s="2" t="n">
        <v>42</v>
      </c>
      <c r="K86" s="2" t="n">
        <v>-25</v>
      </c>
      <c r="L86" s="2" t="n">
        <v>38</v>
      </c>
      <c r="N86" s="2" t="n">
        <v>11.200000000000001</v>
      </c>
    </row>
    <row r="87" spans="2:14">
      <c r="B87" s="0" t="s">
        <v>45</v>
      </c>
      <c r="N87" s="2" t="n">
        <v>-1.6</v>
      </c>
    </row>
    <row r="88" spans="2:12">
      <c r="B88" s="0" t="s">
        <v>46</v>
      </c>
      <c r="C88" s="2" t="n">
        <v>-32</v>
      </c>
      <c r="J88" s="2" t="n">
        <v>7</v>
      </c>
      <c r="K88" s="2" t="n">
        <v>-67</v>
      </c>
      <c r="L88" s="2" t="n">
        <v>-0.08</v>
      </c>
    </row>
    <row r="89" spans="2:14">
      <c r="B89" s="0" t="s">
        <v>47</v>
      </c>
      <c r="N89" s="2" t="n">
        <v>-1.6</v>
      </c>
    </row>
    <row r="90" spans="2:2">
      <c r="B90" s="0" t="s">
        <v>21</v>
      </c>
    </row>
    <row r="91" spans="2:2">
      <c r="B91" s="0" t="s">
        <v>22</v>
      </c>
    </row>
    <row r="92" spans="2:2">
      <c r="B92" s="0" t="s">
        <v>23</v>
      </c>
    </row>
    <row r="93" spans="2:5">
      <c r="B93" s="0" t="s">
        <v>48</v>
      </c>
      <c r="E93" s="2" t="n">
        <v>-7</v>
      </c>
    </row>
    <row r="94" spans="2:5">
      <c r="B94" s="0" t="s">
        <v>49</v>
      </c>
      <c r="E94" s="2" t="n">
        <v>16.4</v>
      </c>
    </row>
    <row r="95" spans="2:5">
      <c r="B95" s="0" t="s">
        <v>50</v>
      </c>
      <c r="E95" s="2" t="n">
        <v>1.6</v>
      </c>
    </row>
    <row r="96" spans="2:2">
      <c r="B96" s="0" t="s">
        <v>51</v>
      </c>
    </row>
    <row r="97" spans="2:5">
      <c r="B97" s="0" t="s">
        <v>52</v>
      </c>
      <c r="C97" s="2" t="n">
        <v>-19</v>
      </c>
      <c r="E97" s="2" t="n">
        <v>1.6</v>
      </c>
    </row>
    <row r="98" spans="2:2">
      <c r="B98" s="0" t="s">
        <v>53</v>
      </c>
    </row>
    <row r="99" spans="2:2">
      <c r="B99" s="0" t="s">
        <v>54</v>
      </c>
    </row>
    <row r="101" spans="1:1">
      <c r="A101" s="0" t="s">
        <v>59</v>
      </c>
    </row>
    <row r="102" spans="3:3">
      <c r="C102" s="0" t="s">
        <v>56</v>
      </c>
    </row>
    <row r="103" spans="2:16">
      <c r="B103" s="0" t="s">
        <v>57</v>
      </c>
      <c r="C103" s="0" t="s">
        <v>19</v>
      </c>
      <c r="D103" s="0" t="s">
        <v>45</v>
      </c>
      <c r="E103" s="0" t="s">
        <v>46</v>
      </c>
      <c r="F103" s="0" t="s">
        <v>47</v>
      </c>
      <c r="G103" s="0" t="s">
        <v>21</v>
      </c>
      <c r="H103" s="0" t="s">
        <v>22</v>
      </c>
      <c r="I103" s="0" t="s">
        <v>23</v>
      </c>
      <c r="J103" s="0" t="s">
        <v>48</v>
      </c>
      <c r="K103" s="0" t="s">
        <v>49</v>
      </c>
      <c r="L103" s="0" t="s">
        <v>50</v>
      </c>
      <c r="M103" s="0" t="s">
        <v>51</v>
      </c>
      <c r="N103" s="0" t="s">
        <v>52</v>
      </c>
      <c r="O103" s="0" t="s">
        <v>53</v>
      </c>
      <c r="P103" s="0" t="s">
        <v>54</v>
      </c>
    </row>
    <row r="104" spans="2:14">
      <c r="B104" s="0" t="s">
        <v>19</v>
      </c>
      <c r="E104" s="2" t="n">
        <v>240.5333333333333</v>
      </c>
      <c r="J104" s="2" t="n">
        <v>25.153333333333332</v>
      </c>
      <c r="K104" s="2" t="n">
        <v>-9.925774833333334</v>
      </c>
      <c r="L104" s="2" t="n">
        <v>4.5760000000000005</v>
      </c>
      <c r="N104" s="2" t="n">
        <v>1.8516666666666666</v>
      </c>
    </row>
    <row r="105" spans="2:14">
      <c r="B105" s="0" t="s">
        <v>45</v>
      </c>
      <c r="N105" s="2" t="n">
        <v>0.6783333333333333</v>
      </c>
    </row>
    <row r="106" spans="2:12">
      <c r="B106" s="0" t="s">
        <v>46</v>
      </c>
      <c r="C106" s="2" t="n">
        <v>-388.92832</v>
      </c>
      <c r="J106" s="2" t="n">
        <v>1.4373333333333338</v>
      </c>
      <c r="K106" s="2" t="n">
        <v>-10.586142709999999</v>
      </c>
      <c r="L106" s="2" t="n">
        <v>1.2085333333333335</v>
      </c>
    </row>
    <row r="107" spans="2:14">
      <c r="B107" s="0" t="s">
        <v>47</v>
      </c>
      <c r="N107" s="2" t="n">
        <v>4.069999999999999</v>
      </c>
    </row>
    <row r="108" spans="2:2">
      <c r="B108" s="0" t="s">
        <v>21</v>
      </c>
    </row>
    <row r="109" spans="2:2">
      <c r="B109" s="0" t="s">
        <v>22</v>
      </c>
    </row>
    <row r="110" spans="2:2">
      <c r="B110" s="0" t="s">
        <v>23</v>
      </c>
    </row>
    <row r="111" spans="2:5">
      <c r="B111" s="0" t="s">
        <v>48</v>
      </c>
      <c r="E111" s="2" t="n">
        <v>-2.5153333333333334</v>
      </c>
    </row>
    <row r="112" spans="2:5">
      <c r="B112" s="0" t="s">
        <v>49</v>
      </c>
      <c r="E112" s="2" t="n">
        <v>4.1491999999999996</v>
      </c>
    </row>
    <row r="113" spans="2:5">
      <c r="B113" s="0" t="s">
        <v>50</v>
      </c>
      <c r="E113" s="2" t="n">
        <v>-1.6250666666666667</v>
      </c>
    </row>
    <row r="114" spans="2:2">
      <c r="B114" s="0" t="s">
        <v>51</v>
      </c>
    </row>
    <row r="115" spans="2:5">
      <c r="B115" s="0" t="s">
        <v>52</v>
      </c>
      <c r="C115" s="2" t="n">
        <v>-26.920204666666663</v>
      </c>
      <c r="E115" s="2" t="n">
        <v>-22.7473279</v>
      </c>
    </row>
    <row r="116" spans="2:2">
      <c r="B116" s="0" t="s">
        <v>53</v>
      </c>
    </row>
    <row r="117" spans="2:2">
      <c r="B117" s="0" t="s">
        <v>54</v>
      </c>
    </row>
  </sheetData>
  <hyperlinks>
    <hyperlink ref="C5" r:id="rId1" display="Outil ALDO en ligne" address="https://aldo.territoiresentransitions.fr/commune/73265" tooltip="https://aldo.territoiresentransitions.fr/commune/73265"/>
  </hyperlinks>
  <pageMargins left="0.7" right="0.7" top="0.75" bottom="0.75" header="0.3" footer="0.3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2026-07-28T09:50:07.689Z</dcterms:created>
  <dcterms:modified xsi:type="dcterms:W3CDTF">2026-07-28T09:50:07.689Z</dcterms:modified>
</cp:coreProperties>
</file>